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bsa\OneDrive\Bureaublad\vraagaanGod\"/>
    </mc:Choice>
  </mc:AlternateContent>
  <xr:revisionPtr revIDLastSave="0" documentId="13_ncr:1_{37A0E991-CEC7-4403-8CF8-EFB688CC8044}" xr6:coauthVersionLast="47" xr6:coauthVersionMax="47" xr10:uidLastSave="{00000000-0000-0000-0000-000000000000}"/>
  <bookViews>
    <workbookView xWindow="380" yWindow="380" windowWidth="19200" windowHeight="11260" xr2:uid="{00000000-000D-0000-FFFF-FFFF00000000}"/>
  </bookViews>
  <sheets>
    <sheet name="2024" sheetId="2" r:id="rId1"/>
    <sheet name="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P10" i="2"/>
  <c r="P4" i="2"/>
  <c r="O8" i="2"/>
  <c r="O7" i="2"/>
  <c r="O6" i="2"/>
  <c r="O17" i="2"/>
  <c r="O16" i="2"/>
  <c r="O15" i="2"/>
  <c r="O14" i="2"/>
  <c r="O13" i="2"/>
  <c r="O12" i="2"/>
  <c r="O11" i="2"/>
  <c r="O5" i="2"/>
  <c r="O14" i="1"/>
  <c r="O13" i="1"/>
  <c r="O12" i="1"/>
  <c r="O7" i="1"/>
  <c r="O6" i="1"/>
  <c r="O5" i="1"/>
  <c r="P4" i="1" s="1"/>
  <c r="C18" i="1" s="1"/>
  <c r="O11" i="1"/>
  <c r="O10" i="1"/>
  <c r="P9" i="1" s="1"/>
  <c r="C19" i="1" s="1"/>
  <c r="C20" i="2" l="1"/>
  <c r="C21" i="2"/>
  <c r="C20" i="1"/>
  <c r="C22" i="2" l="1"/>
</calcChain>
</file>

<file path=xl/sharedStrings.xml><?xml version="1.0" encoding="utf-8"?>
<sst xmlns="http://schemas.openxmlformats.org/spreadsheetml/2006/main" count="90" uniqueCount="35">
  <si>
    <t>Jaarverslag 2023</t>
  </si>
  <si>
    <t>Inkomsten</t>
  </si>
  <si>
    <t>Uitgaven</t>
  </si>
  <si>
    <t>Presentie beantwoorders</t>
  </si>
  <si>
    <t>Bank</t>
  </si>
  <si>
    <t>Jan</t>
  </si>
  <si>
    <t>Febr</t>
  </si>
  <si>
    <t>Mrt</t>
  </si>
  <si>
    <t>Apr</t>
  </si>
  <si>
    <t>Mei</t>
  </si>
  <si>
    <t>Juni</t>
  </si>
  <si>
    <t>Jul</t>
  </si>
  <si>
    <t>Aug</t>
  </si>
  <si>
    <t>Sep</t>
  </si>
  <si>
    <t>Okt</t>
  </si>
  <si>
    <t>Nov</t>
  </si>
  <si>
    <t>Dec</t>
  </si>
  <si>
    <t>Totaal</t>
  </si>
  <si>
    <t>D&amp;DJ</t>
  </si>
  <si>
    <t>Google</t>
  </si>
  <si>
    <t>Op de achtergrond</t>
  </si>
  <si>
    <t>Van A tot Zending</t>
  </si>
  <si>
    <t>Giften bedrijven</t>
  </si>
  <si>
    <t>Bijdrage kerken</t>
  </si>
  <si>
    <t>Overige giften</t>
  </si>
  <si>
    <t>Totaal aan inkomsten</t>
  </si>
  <si>
    <t>Totaal aan uitgaven</t>
  </si>
  <si>
    <t>Overige verplichtingen</t>
  </si>
  <si>
    <t>Er zijn geen overige verplichtingen</t>
  </si>
  <si>
    <t>Banksaldo</t>
  </si>
  <si>
    <t>Jaarverslag 2024</t>
  </si>
  <si>
    <t>Global Collect</t>
  </si>
  <si>
    <t>Dubbel betaald</t>
  </si>
  <si>
    <t>Microsoft</t>
  </si>
  <si>
    <t>Presentje deelnemers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</si>
</sst>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FE41-C953-434A-A83F-D306F6B98E7E}">
  <dimension ref="B2:P25"/>
  <sheetViews>
    <sheetView tabSelected="1" workbookViewId="0">
      <selection activeCell="B18" sqref="B18"/>
    </sheetView>
  </sheetViews>
  <sheetFormatPr defaultRowHeight="14.5" x14ac:dyDescent="0.35"/>
  <cols>
    <col min="2" max="2" width="21.26953125" bestFit="1" customWidth="1"/>
  </cols>
  <sheetData>
    <row r="2" spans="2:16" x14ac:dyDescent="0.35">
      <c r="B2" s="1" t="s">
        <v>30</v>
      </c>
    </row>
    <row r="4" spans="2:16" x14ac:dyDescent="0.35"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>
        <f>SUM(O5:O8)</f>
        <v>4125.05</v>
      </c>
    </row>
    <row r="5" spans="2:16" x14ac:dyDescent="0.35">
      <c r="B5" t="s">
        <v>24</v>
      </c>
      <c r="J5">
        <v>100</v>
      </c>
      <c r="K5">
        <v>5</v>
      </c>
      <c r="O5">
        <f>SUM(C5:N5)</f>
        <v>105</v>
      </c>
    </row>
    <row r="6" spans="2:16" x14ac:dyDescent="0.35">
      <c r="B6" t="s">
        <v>22</v>
      </c>
      <c r="O6">
        <f>SUM(C6:N6)</f>
        <v>0</v>
      </c>
    </row>
    <row r="7" spans="2:16" x14ac:dyDescent="0.35">
      <c r="B7" t="s">
        <v>23</v>
      </c>
      <c r="F7">
        <v>1585.85</v>
      </c>
      <c r="L7">
        <v>2000</v>
      </c>
      <c r="O7">
        <f>SUM(C7:N7)</f>
        <v>3585.85</v>
      </c>
    </row>
    <row r="8" spans="2:16" x14ac:dyDescent="0.35">
      <c r="B8" t="s">
        <v>32</v>
      </c>
      <c r="G8">
        <v>434.2</v>
      </c>
      <c r="O8">
        <f>SUM(C8:N8)</f>
        <v>434.2</v>
      </c>
    </row>
    <row r="10" spans="2:16" x14ac:dyDescent="0.35">
      <c r="B10" s="1" t="s">
        <v>2</v>
      </c>
      <c r="C10" s="1" t="s">
        <v>5</v>
      </c>
      <c r="D10" s="1" t="s">
        <v>6</v>
      </c>
      <c r="E10" s="1" t="s">
        <v>7</v>
      </c>
      <c r="F10" s="1" t="s">
        <v>8</v>
      </c>
      <c r="G10" s="1" t="s">
        <v>9</v>
      </c>
      <c r="H10" s="1" t="s">
        <v>10</v>
      </c>
      <c r="I10" s="1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1" t="s">
        <v>17</v>
      </c>
      <c r="P10">
        <f>SUM(O11:O17)</f>
        <v>2725.3599999999997</v>
      </c>
    </row>
    <row r="11" spans="2:16" x14ac:dyDescent="0.35">
      <c r="B11" t="s">
        <v>3</v>
      </c>
      <c r="O11">
        <f t="shared" ref="O11:O17" si="0">SUM(C11:N11)</f>
        <v>0</v>
      </c>
    </row>
    <row r="12" spans="2:16" x14ac:dyDescent="0.35">
      <c r="B12" t="s">
        <v>4</v>
      </c>
      <c r="C12">
        <v>2.99</v>
      </c>
      <c r="D12">
        <v>2.99</v>
      </c>
      <c r="E12">
        <v>2.99</v>
      </c>
      <c r="F12">
        <v>2.99</v>
      </c>
      <c r="G12">
        <v>2.99</v>
      </c>
      <c r="H12">
        <v>2.99</v>
      </c>
      <c r="I12">
        <v>2.99</v>
      </c>
      <c r="J12">
        <v>3.99</v>
      </c>
      <c r="K12">
        <v>3.99</v>
      </c>
      <c r="L12">
        <v>3.99</v>
      </c>
      <c r="M12">
        <v>3.99</v>
      </c>
      <c r="N12">
        <v>3.99</v>
      </c>
      <c r="O12">
        <f t="shared" si="0"/>
        <v>40.88000000000001</v>
      </c>
    </row>
    <row r="13" spans="2:16" x14ac:dyDescent="0.35">
      <c r="B13" t="s">
        <v>31</v>
      </c>
      <c r="F13">
        <v>25</v>
      </c>
      <c r="G13">
        <v>25</v>
      </c>
      <c r="O13">
        <f t="shared" si="0"/>
        <v>50</v>
      </c>
    </row>
    <row r="14" spans="2:16" x14ac:dyDescent="0.35">
      <c r="B14" t="s">
        <v>33</v>
      </c>
      <c r="I14">
        <v>6.76</v>
      </c>
      <c r="L14">
        <v>106.38</v>
      </c>
      <c r="N14">
        <v>101.64</v>
      </c>
      <c r="O14">
        <f t="shared" si="0"/>
        <v>214.78</v>
      </c>
    </row>
    <row r="15" spans="2:16" x14ac:dyDescent="0.35">
      <c r="B15" t="s">
        <v>19</v>
      </c>
      <c r="C15">
        <v>100</v>
      </c>
      <c r="E15">
        <v>100</v>
      </c>
      <c r="F15">
        <v>100</v>
      </c>
      <c r="G15">
        <v>200</v>
      </c>
      <c r="H15">
        <v>250</v>
      </c>
      <c r="J15">
        <v>500</v>
      </c>
      <c r="N15">
        <v>500</v>
      </c>
      <c r="O15">
        <f t="shared" si="0"/>
        <v>1750</v>
      </c>
    </row>
    <row r="16" spans="2:16" x14ac:dyDescent="0.35">
      <c r="B16" t="s">
        <v>20</v>
      </c>
      <c r="E16">
        <v>434.2</v>
      </c>
      <c r="O16">
        <f t="shared" si="0"/>
        <v>434.2</v>
      </c>
    </row>
    <row r="17" spans="2:15" x14ac:dyDescent="0.35">
      <c r="B17" t="s">
        <v>34</v>
      </c>
      <c r="C17">
        <v>235.5</v>
      </c>
      <c r="O17">
        <f t="shared" si="0"/>
        <v>235.5</v>
      </c>
    </row>
    <row r="20" spans="2:15" x14ac:dyDescent="0.35">
      <c r="B20" t="s">
        <v>25</v>
      </c>
      <c r="C20">
        <f>P4</f>
        <v>4125.05</v>
      </c>
    </row>
    <row r="21" spans="2:15" x14ac:dyDescent="0.35">
      <c r="B21" t="s">
        <v>26</v>
      </c>
      <c r="C21">
        <f>P10</f>
        <v>2725.3599999999997</v>
      </c>
    </row>
    <row r="22" spans="2:15" x14ac:dyDescent="0.35">
      <c r="B22" t="s">
        <v>17</v>
      </c>
      <c r="C22" s="1">
        <f>C20-C21</f>
        <v>1399.6900000000005</v>
      </c>
    </row>
    <row r="23" spans="2:15" x14ac:dyDescent="0.35">
      <c r="B23" t="s">
        <v>29</v>
      </c>
      <c r="C23" s="1">
        <f>1275.31+3.99+78.47+3.99+101.64</f>
        <v>1463.4</v>
      </c>
    </row>
    <row r="25" spans="2:15" x14ac:dyDescent="0.35">
      <c r="B25" t="s">
        <v>27</v>
      </c>
      <c r="C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3"/>
  <sheetViews>
    <sheetView workbookViewId="0">
      <selection activeCell="C5" sqref="A1:XFD1048576"/>
    </sheetView>
  </sheetViews>
  <sheetFormatPr defaultRowHeight="14.5" x14ac:dyDescent="0.35"/>
  <cols>
    <col min="2" max="2" width="21.26953125" bestFit="1" customWidth="1"/>
  </cols>
  <sheetData>
    <row r="2" spans="2:16" x14ac:dyDescent="0.35">
      <c r="B2" s="1" t="s">
        <v>0</v>
      </c>
    </row>
    <row r="4" spans="2:16" x14ac:dyDescent="0.35"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>
        <f>SUM(O5:O7)</f>
        <v>12104.87</v>
      </c>
    </row>
    <row r="5" spans="2:16" x14ac:dyDescent="0.35">
      <c r="B5" t="s">
        <v>24</v>
      </c>
      <c r="C5">
        <v>80</v>
      </c>
      <c r="I5">
        <v>1636.4</v>
      </c>
      <c r="K5">
        <v>0.56999999999999995</v>
      </c>
      <c r="L5">
        <v>4135.38</v>
      </c>
      <c r="N5">
        <v>200</v>
      </c>
      <c r="O5">
        <f>SUM(C5:N5)</f>
        <v>6052.35</v>
      </c>
    </row>
    <row r="6" spans="2:16" x14ac:dyDescent="0.35">
      <c r="B6" t="s">
        <v>22</v>
      </c>
      <c r="C6">
        <v>900</v>
      </c>
      <c r="D6">
        <v>300</v>
      </c>
      <c r="E6">
        <v>300</v>
      </c>
      <c r="F6">
        <v>600</v>
      </c>
      <c r="G6">
        <v>300</v>
      </c>
      <c r="J6">
        <v>1500</v>
      </c>
      <c r="L6">
        <v>1000</v>
      </c>
      <c r="O6">
        <f>SUM(C6:N6)</f>
        <v>4900</v>
      </c>
    </row>
    <row r="7" spans="2:16" x14ac:dyDescent="0.35">
      <c r="B7" t="s">
        <v>23</v>
      </c>
      <c r="G7">
        <v>1152.52</v>
      </c>
      <c r="O7">
        <f>SUM(C7:N7)</f>
        <v>1152.52</v>
      </c>
    </row>
    <row r="9" spans="2:16" x14ac:dyDescent="0.35">
      <c r="B9" s="1" t="s">
        <v>2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  <c r="H9" s="1" t="s">
        <v>10</v>
      </c>
      <c r="I9" s="1" t="s">
        <v>11</v>
      </c>
      <c r="J9" s="1" t="s">
        <v>12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17</v>
      </c>
      <c r="P9">
        <f>SUM(O10:O14)</f>
        <v>9722.68</v>
      </c>
    </row>
    <row r="10" spans="2:16" x14ac:dyDescent="0.35">
      <c r="B10" t="s">
        <v>3</v>
      </c>
      <c r="O10">
        <f>SUM(C10:N10)</f>
        <v>0</v>
      </c>
    </row>
    <row r="11" spans="2:16" x14ac:dyDescent="0.35">
      <c r="B11" t="s">
        <v>4</v>
      </c>
      <c r="C11">
        <v>2.99</v>
      </c>
      <c r="D11">
        <v>2.99</v>
      </c>
      <c r="E11">
        <v>2.99</v>
      </c>
      <c r="F11">
        <v>2.99</v>
      </c>
      <c r="G11">
        <v>2.99</v>
      </c>
      <c r="H11">
        <v>2.99</v>
      </c>
      <c r="I11">
        <v>2.99</v>
      </c>
      <c r="J11">
        <v>2.99</v>
      </c>
      <c r="K11">
        <v>2.99</v>
      </c>
      <c r="L11">
        <v>2.99</v>
      </c>
      <c r="M11">
        <v>2.99</v>
      </c>
      <c r="N11">
        <v>2.99</v>
      </c>
      <c r="O11">
        <f>SUM(C11:N11)</f>
        <v>35.88000000000001</v>
      </c>
    </row>
    <row r="12" spans="2:16" x14ac:dyDescent="0.35">
      <c r="B12" t="s">
        <v>18</v>
      </c>
      <c r="L12">
        <v>2057</v>
      </c>
      <c r="N12">
        <v>2057</v>
      </c>
      <c r="O12">
        <f>SUM(C12:N12)</f>
        <v>4114</v>
      </c>
    </row>
    <row r="13" spans="2:16" x14ac:dyDescent="0.35">
      <c r="B13" t="s">
        <v>19</v>
      </c>
      <c r="C13">
        <v>600</v>
      </c>
      <c r="D13">
        <v>300</v>
      </c>
      <c r="E13">
        <v>300</v>
      </c>
      <c r="F13">
        <v>600</v>
      </c>
      <c r="G13">
        <v>900</v>
      </c>
      <c r="I13">
        <v>500</v>
      </c>
      <c r="J13">
        <v>500</v>
      </c>
      <c r="K13">
        <v>250</v>
      </c>
      <c r="L13">
        <v>300</v>
      </c>
      <c r="M13">
        <v>500</v>
      </c>
      <c r="O13">
        <f>SUM(C13:N13)</f>
        <v>4750</v>
      </c>
    </row>
    <row r="14" spans="2:16" x14ac:dyDescent="0.35">
      <c r="B14" t="s">
        <v>20</v>
      </c>
      <c r="M14">
        <v>822.8</v>
      </c>
      <c r="O14">
        <f>SUM(C14:N14)</f>
        <v>822.8</v>
      </c>
    </row>
    <row r="15" spans="2:16" x14ac:dyDescent="0.35">
      <c r="B15" t="s">
        <v>21</v>
      </c>
      <c r="G15">
        <v>67.5</v>
      </c>
    </row>
    <row r="18" spans="2:3" x14ac:dyDescent="0.35">
      <c r="B18" t="s">
        <v>25</v>
      </c>
      <c r="C18">
        <f>P4</f>
        <v>12104.87</v>
      </c>
    </row>
    <row r="19" spans="2:3" x14ac:dyDescent="0.35">
      <c r="B19" t="s">
        <v>26</v>
      </c>
      <c r="C19">
        <f>P9</f>
        <v>9722.68</v>
      </c>
    </row>
    <row r="20" spans="2:3" x14ac:dyDescent="0.35">
      <c r="B20" t="s">
        <v>17</v>
      </c>
      <c r="C20" s="1">
        <f>C18-C19</f>
        <v>2382.1900000000005</v>
      </c>
    </row>
    <row r="21" spans="2:3" x14ac:dyDescent="0.35">
      <c r="B21" t="s">
        <v>29</v>
      </c>
      <c r="C21" s="1"/>
    </row>
    <row r="23" spans="2:3" x14ac:dyDescent="0.35">
      <c r="B23" t="s">
        <v>27</v>
      </c>
      <c r="C23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Salm</dc:creator>
  <cp:lastModifiedBy>Diede</cp:lastModifiedBy>
  <dcterms:created xsi:type="dcterms:W3CDTF">2024-02-09T19:24:26Z</dcterms:created>
  <dcterms:modified xsi:type="dcterms:W3CDTF">2025-03-04T10:35:23Z</dcterms:modified>
</cp:coreProperties>
</file>